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8195" windowHeight="85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3" i="1"/>
  <c r="H4" i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J4" i="1"/>
  <c r="H5" i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J5" i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4" i="1"/>
  <c r="H3" i="1"/>
  <c r="I3" i="1"/>
  <c r="J3" i="1"/>
  <c r="G3" i="1"/>
  <c r="F5" i="1"/>
  <c r="F6" i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4" i="1"/>
  <c r="E5" i="1"/>
  <c r="E6" i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4" i="1"/>
  <c r="C5" i="1"/>
  <c r="C6" i="1" s="1"/>
  <c r="C7" i="1" s="1"/>
  <c r="C8" i="1" s="1"/>
  <c r="C9" i="1" s="1"/>
  <c r="C10" i="1" s="1"/>
  <c r="C11" i="1" s="1"/>
  <c r="C12" i="1" s="1"/>
  <c r="C13" i="1" s="1"/>
  <c r="C4" i="1"/>
</calcChain>
</file>

<file path=xl/sharedStrings.xml><?xml version="1.0" encoding="utf-8"?>
<sst xmlns="http://schemas.openxmlformats.org/spreadsheetml/2006/main" count="29" uniqueCount="29">
  <si>
    <t>Aunt Lucy's Legacy</t>
  </si>
  <si>
    <t>End of Year 1</t>
  </si>
  <si>
    <t>End of Year 2</t>
  </si>
  <si>
    <t>End of Year 3</t>
  </si>
  <si>
    <t>End of Year 4</t>
  </si>
  <si>
    <t>End of Year 5</t>
  </si>
  <si>
    <t>End of Year 6</t>
  </si>
  <si>
    <t>End of Year 7</t>
  </si>
  <si>
    <t>End of Year 8</t>
  </si>
  <si>
    <t>End of Year 9</t>
  </si>
  <si>
    <t>End of Year 10</t>
  </si>
  <si>
    <t>Date</t>
  </si>
  <si>
    <t>Age</t>
  </si>
  <si>
    <t>End of Year 11</t>
  </si>
  <si>
    <t>End of Year 12</t>
  </si>
  <si>
    <t>End of Year 13</t>
  </si>
  <si>
    <t>End of Year 14</t>
  </si>
  <si>
    <t>End of Year 15</t>
  </si>
  <si>
    <t>End of Year 16</t>
  </si>
  <si>
    <t>End of Year 17</t>
  </si>
  <si>
    <t>End of Year 18</t>
  </si>
  <si>
    <t>End of Year 19</t>
  </si>
  <si>
    <t>End of Year 20</t>
  </si>
  <si>
    <t>Scheme 1</t>
  </si>
  <si>
    <t>Scheme 2</t>
  </si>
  <si>
    <t>Scheme 3</t>
  </si>
  <si>
    <t>Scheme 4</t>
  </si>
  <si>
    <t>Cumulative amount:</t>
  </si>
  <si>
    <t>Best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</si>
</sst>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24"/>
      <color rgb="FF0000FF"/>
      <name val="Arial"/>
      <family val="2"/>
    </font>
    <font>
      <sz val="11"/>
      <color rgb="FF00B0F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168" fontId="0" fillId="0" borderId="0" xfId="0" applyNumberFormat="1"/>
    <xf numFmtId="168" fontId="3" fillId="0" borderId="0" xfId="0" applyNumberFormat="1" applyFont="1"/>
    <xf numFmtId="3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Sheet1!$G$3:$G$13</c:f>
              <c:numCache>
                <c:formatCode>"£"#,##0.00</c:formatCode>
                <c:ptCount val="11"/>
                <c:pt idx="0">
                  <c:v>100</c:v>
                </c:pt>
                <c:pt idx="1">
                  <c:v>190</c:v>
                </c:pt>
                <c:pt idx="2">
                  <c:v>270</c:v>
                </c:pt>
                <c:pt idx="3">
                  <c:v>340</c:v>
                </c:pt>
                <c:pt idx="4">
                  <c:v>400</c:v>
                </c:pt>
                <c:pt idx="5">
                  <c:v>450</c:v>
                </c:pt>
                <c:pt idx="6">
                  <c:v>490</c:v>
                </c:pt>
                <c:pt idx="7">
                  <c:v>520</c:v>
                </c:pt>
                <c:pt idx="8">
                  <c:v>540</c:v>
                </c:pt>
                <c:pt idx="9">
                  <c:v>550</c:v>
                </c:pt>
                <c:pt idx="10">
                  <c:v>550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val>
            <c:numRef>
              <c:f>Sheet1!$H$3:$H$13</c:f>
              <c:numCache>
                <c:formatCode>"£"#,##0.00</c:formatCode>
                <c:ptCount val="11"/>
                <c:pt idx="0">
                  <c:v>10</c:v>
                </c:pt>
                <c:pt idx="1">
                  <c:v>30</c:v>
                </c:pt>
                <c:pt idx="2">
                  <c:v>60</c:v>
                </c:pt>
                <c:pt idx="3">
                  <c:v>100</c:v>
                </c:pt>
                <c:pt idx="4">
                  <c:v>150</c:v>
                </c:pt>
                <c:pt idx="5">
                  <c:v>210</c:v>
                </c:pt>
                <c:pt idx="6">
                  <c:v>280</c:v>
                </c:pt>
                <c:pt idx="7">
                  <c:v>360</c:v>
                </c:pt>
                <c:pt idx="8">
                  <c:v>450</c:v>
                </c:pt>
                <c:pt idx="9">
                  <c:v>550</c:v>
                </c:pt>
                <c:pt idx="10">
                  <c:v>660</c:v>
                </c:pt>
              </c:numCache>
            </c:numRef>
          </c:val>
          <c:smooth val="0"/>
        </c:ser>
        <c:ser>
          <c:idx val="2"/>
          <c:order val="2"/>
          <c:marker>
            <c:symbol val="none"/>
          </c:marker>
          <c:val>
            <c:numRef>
              <c:f>Sheet1!$I$3:$I$13</c:f>
              <c:numCache>
                <c:formatCode>"£"#,##0.00</c:formatCode>
                <c:ptCount val="11"/>
                <c:pt idx="0">
                  <c:v>10</c:v>
                </c:pt>
                <c:pt idx="1">
                  <c:v>25</c:v>
                </c:pt>
                <c:pt idx="2">
                  <c:v>47.5</c:v>
                </c:pt>
                <c:pt idx="3">
                  <c:v>81.25</c:v>
                </c:pt>
                <c:pt idx="4">
                  <c:v>131.875</c:v>
                </c:pt>
                <c:pt idx="5">
                  <c:v>207.8125</c:v>
                </c:pt>
                <c:pt idx="6">
                  <c:v>321.71875</c:v>
                </c:pt>
                <c:pt idx="7">
                  <c:v>492.578125</c:v>
                </c:pt>
                <c:pt idx="8">
                  <c:v>748.8671875</c:v>
                </c:pt>
                <c:pt idx="9">
                  <c:v>1133.30078125</c:v>
                </c:pt>
                <c:pt idx="10">
                  <c:v>1709.951171875</c:v>
                </c:pt>
              </c:numCache>
            </c:numRef>
          </c:val>
          <c:smooth val="0"/>
        </c:ser>
        <c:ser>
          <c:idx val="3"/>
          <c:order val="3"/>
          <c:marker>
            <c:symbol val="none"/>
          </c:marker>
          <c:val>
            <c:numRef>
              <c:f>Sheet1!$J$3:$J$13</c:f>
              <c:numCache>
                <c:formatCode>"£"#,##0.00</c:formatCode>
                <c:ptCount val="11"/>
                <c:pt idx="0">
                  <c:v>1</c:v>
                </c:pt>
                <c:pt idx="1">
                  <c:v>3</c:v>
                </c:pt>
                <c:pt idx="2">
                  <c:v>7</c:v>
                </c:pt>
                <c:pt idx="3">
                  <c:v>15</c:v>
                </c:pt>
                <c:pt idx="4">
                  <c:v>31</c:v>
                </c:pt>
                <c:pt idx="5">
                  <c:v>63</c:v>
                </c:pt>
                <c:pt idx="6">
                  <c:v>127</c:v>
                </c:pt>
                <c:pt idx="7">
                  <c:v>255</c:v>
                </c:pt>
                <c:pt idx="8">
                  <c:v>511</c:v>
                </c:pt>
                <c:pt idx="9">
                  <c:v>1023</c:v>
                </c:pt>
                <c:pt idx="10">
                  <c:v>2047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893184"/>
        <c:axId val="48322176"/>
      </c:lineChart>
      <c:catAx>
        <c:axId val="68893184"/>
        <c:scaling>
          <c:orientation val="minMax"/>
        </c:scaling>
        <c:delete val="0"/>
        <c:axPos val="b"/>
        <c:majorTickMark val="out"/>
        <c:minorTickMark val="none"/>
        <c:tickLblPos val="nextTo"/>
        <c:crossAx val="48322176"/>
        <c:crosses val="autoZero"/>
        <c:auto val="1"/>
        <c:lblAlgn val="ctr"/>
        <c:lblOffset val="100"/>
        <c:noMultiLvlLbl val="0"/>
      </c:catAx>
      <c:valAx>
        <c:axId val="48322176"/>
        <c:scaling>
          <c:orientation val="minMax"/>
        </c:scaling>
        <c:delete val="0"/>
        <c:axPos val="l"/>
        <c:majorGridlines/>
        <c:numFmt formatCode="&quot;£&quot;#,##0.00" sourceLinked="1"/>
        <c:majorTickMark val="out"/>
        <c:minorTickMark val="none"/>
        <c:tickLblPos val="nextTo"/>
        <c:crossAx val="688931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457199</xdr:colOff>
      <xdr:row>0</xdr:row>
      <xdr:rowOff>104775</xdr:rowOff>
    </xdr:from>
    <xdr:to>
      <xdr:col>21</xdr:col>
      <xdr:colOff>85724</xdr:colOff>
      <xdr:row>22</xdr:row>
      <xdr:rowOff>85724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L24" sqref="L24"/>
    </sheetView>
  </sheetViews>
  <sheetFormatPr defaultRowHeight="15" x14ac:dyDescent="0.25"/>
  <cols>
    <col min="1" max="1" width="14" customWidth="1"/>
    <col min="2" max="2" width="4.7109375" customWidth="1"/>
    <col min="5" max="5" width="10.140625" bestFit="1" customWidth="1"/>
    <col min="6" max="6" width="13.140625" customWidth="1"/>
    <col min="9" max="10" width="12.85546875" customWidth="1"/>
    <col min="11" max="11" width="5.85546875" customWidth="1"/>
  </cols>
  <sheetData>
    <row r="1" spans="1:11" ht="30" x14ac:dyDescent="0.4">
      <c r="A1" s="1" t="s">
        <v>0</v>
      </c>
    </row>
    <row r="2" spans="1:11" x14ac:dyDescent="0.25">
      <c r="A2" t="s">
        <v>11</v>
      </c>
      <c r="B2" s="2" t="s">
        <v>12</v>
      </c>
      <c r="C2" t="s">
        <v>23</v>
      </c>
      <c r="D2" t="s">
        <v>24</v>
      </c>
      <c r="E2" t="s">
        <v>25</v>
      </c>
      <c r="F2" t="s">
        <v>26</v>
      </c>
      <c r="G2" t="s">
        <v>27</v>
      </c>
      <c r="K2" t="s">
        <v>28</v>
      </c>
    </row>
    <row r="3" spans="1:11" ht="15.75" x14ac:dyDescent="0.25">
      <c r="A3" t="s">
        <v>1</v>
      </c>
      <c r="B3" s="2">
        <v>71</v>
      </c>
      <c r="C3" s="3">
        <v>100</v>
      </c>
      <c r="D3" s="3">
        <v>10</v>
      </c>
      <c r="E3" s="3">
        <v>10</v>
      </c>
      <c r="F3" s="3">
        <v>1</v>
      </c>
      <c r="G3" s="4">
        <f>C3</f>
        <v>100</v>
      </c>
      <c r="H3" s="4">
        <f t="shared" ref="H3:J3" si="0">D3</f>
        <v>10</v>
      </c>
      <c r="I3" s="4">
        <f t="shared" si="0"/>
        <v>10</v>
      </c>
      <c r="J3" s="4">
        <f t="shared" si="0"/>
        <v>1</v>
      </c>
      <c r="K3" s="5" t="str">
        <f>IF(RANK(G3,G3:J3)=1,1,"")&amp;IF(RANK(H3,G3:J3)=1,2,"")&amp;IF(RANK(I3,G3:J3)=1,3,"")&amp;IF(RANK(J3,G3:J3)=1,4,"")</f>
        <v>1</v>
      </c>
    </row>
    <row r="4" spans="1:11" ht="15.75" x14ac:dyDescent="0.25">
      <c r="A4" t="s">
        <v>2</v>
      </c>
      <c r="B4" s="2">
        <v>72</v>
      </c>
      <c r="C4" s="3">
        <f>C3-10</f>
        <v>90</v>
      </c>
      <c r="D4" s="3">
        <v>20</v>
      </c>
      <c r="E4" s="3">
        <f>E3*1.5</f>
        <v>15</v>
      </c>
      <c r="F4" s="3">
        <f>F3*2</f>
        <v>2</v>
      </c>
      <c r="G4" s="4">
        <f>G3+C4</f>
        <v>190</v>
      </c>
      <c r="H4" s="4">
        <f t="shared" ref="H4:J19" si="1">H3+D4</f>
        <v>30</v>
      </c>
      <c r="I4" s="4">
        <f t="shared" si="1"/>
        <v>25</v>
      </c>
      <c r="J4" s="4">
        <f t="shared" si="1"/>
        <v>3</v>
      </c>
      <c r="K4" s="5" t="str">
        <f t="shared" ref="K4:K22" si="2">IF(RANK(G4,G4:J4)=1,1,"")&amp;IF(RANK(H4,G4:J4)=1,2,"")&amp;IF(RANK(I4,G4:J4)=1,3,"")&amp;IF(RANK(J4,G4:J4)=1,4,"")</f>
        <v>1</v>
      </c>
    </row>
    <row r="5" spans="1:11" ht="15.75" x14ac:dyDescent="0.25">
      <c r="A5" t="s">
        <v>3</v>
      </c>
      <c r="B5" s="2">
        <v>73</v>
      </c>
      <c r="C5" s="3">
        <f t="shared" ref="C5:C13" si="3">C4-10</f>
        <v>80</v>
      </c>
      <c r="D5" s="3">
        <v>30</v>
      </c>
      <c r="E5" s="3">
        <f t="shared" ref="E5:E22" si="4">E4*1.5</f>
        <v>22.5</v>
      </c>
      <c r="F5" s="3">
        <f t="shared" ref="F5:F22" si="5">F4*2</f>
        <v>4</v>
      </c>
      <c r="G5" s="4">
        <f t="shared" ref="G5:G22" si="6">G4+C5</f>
        <v>270</v>
      </c>
      <c r="H5" s="4">
        <f t="shared" si="1"/>
        <v>60</v>
      </c>
      <c r="I5" s="4">
        <f t="shared" si="1"/>
        <v>47.5</v>
      </c>
      <c r="J5" s="4">
        <f t="shared" si="1"/>
        <v>7</v>
      </c>
      <c r="K5" s="5" t="str">
        <f t="shared" si="2"/>
        <v>1</v>
      </c>
    </row>
    <row r="6" spans="1:11" ht="15.75" x14ac:dyDescent="0.25">
      <c r="A6" t="s">
        <v>4</v>
      </c>
      <c r="B6" s="2">
        <v>74</v>
      </c>
      <c r="C6" s="3">
        <f t="shared" si="3"/>
        <v>70</v>
      </c>
      <c r="D6" s="3">
        <v>40</v>
      </c>
      <c r="E6" s="3">
        <f t="shared" si="4"/>
        <v>33.75</v>
      </c>
      <c r="F6" s="3">
        <f t="shared" si="5"/>
        <v>8</v>
      </c>
      <c r="G6" s="4">
        <f t="shared" si="6"/>
        <v>340</v>
      </c>
      <c r="H6" s="4">
        <f t="shared" si="1"/>
        <v>100</v>
      </c>
      <c r="I6" s="4">
        <f t="shared" si="1"/>
        <v>81.25</v>
      </c>
      <c r="J6" s="4">
        <f t="shared" si="1"/>
        <v>15</v>
      </c>
      <c r="K6" s="5" t="str">
        <f t="shared" si="2"/>
        <v>1</v>
      </c>
    </row>
    <row r="7" spans="1:11" ht="15.75" x14ac:dyDescent="0.25">
      <c r="A7" t="s">
        <v>5</v>
      </c>
      <c r="B7" s="2">
        <v>75</v>
      </c>
      <c r="C7" s="3">
        <f t="shared" si="3"/>
        <v>60</v>
      </c>
      <c r="D7" s="3">
        <v>50</v>
      </c>
      <c r="E7" s="3">
        <f t="shared" si="4"/>
        <v>50.625</v>
      </c>
      <c r="F7" s="3">
        <f t="shared" si="5"/>
        <v>16</v>
      </c>
      <c r="G7" s="4">
        <f t="shared" si="6"/>
        <v>400</v>
      </c>
      <c r="H7" s="4">
        <f t="shared" si="1"/>
        <v>150</v>
      </c>
      <c r="I7" s="4">
        <f t="shared" si="1"/>
        <v>131.875</v>
      </c>
      <c r="J7" s="4">
        <f t="shared" si="1"/>
        <v>31</v>
      </c>
      <c r="K7" s="5" t="str">
        <f t="shared" si="2"/>
        <v>1</v>
      </c>
    </row>
    <row r="8" spans="1:11" ht="15.75" x14ac:dyDescent="0.25">
      <c r="A8" t="s">
        <v>6</v>
      </c>
      <c r="B8" s="2">
        <v>76</v>
      </c>
      <c r="C8" s="3">
        <f t="shared" si="3"/>
        <v>50</v>
      </c>
      <c r="D8" s="3">
        <v>60</v>
      </c>
      <c r="E8" s="3">
        <f t="shared" si="4"/>
        <v>75.9375</v>
      </c>
      <c r="F8" s="3">
        <f t="shared" si="5"/>
        <v>32</v>
      </c>
      <c r="G8" s="4">
        <f t="shared" si="6"/>
        <v>450</v>
      </c>
      <c r="H8" s="4">
        <f t="shared" si="1"/>
        <v>210</v>
      </c>
      <c r="I8" s="4">
        <f t="shared" si="1"/>
        <v>207.8125</v>
      </c>
      <c r="J8" s="4">
        <f t="shared" si="1"/>
        <v>63</v>
      </c>
      <c r="K8" s="5" t="str">
        <f t="shared" si="2"/>
        <v>1</v>
      </c>
    </row>
    <row r="9" spans="1:11" ht="15.75" x14ac:dyDescent="0.25">
      <c r="A9" t="s">
        <v>7</v>
      </c>
      <c r="B9" s="2">
        <v>77</v>
      </c>
      <c r="C9" s="3">
        <f t="shared" si="3"/>
        <v>40</v>
      </c>
      <c r="D9" s="3">
        <v>70</v>
      </c>
      <c r="E9" s="3">
        <f t="shared" si="4"/>
        <v>113.90625</v>
      </c>
      <c r="F9" s="3">
        <f t="shared" si="5"/>
        <v>64</v>
      </c>
      <c r="G9" s="4">
        <f t="shared" si="6"/>
        <v>490</v>
      </c>
      <c r="H9" s="4">
        <f t="shared" si="1"/>
        <v>280</v>
      </c>
      <c r="I9" s="4">
        <f t="shared" si="1"/>
        <v>321.71875</v>
      </c>
      <c r="J9" s="4">
        <f t="shared" si="1"/>
        <v>127</v>
      </c>
      <c r="K9" s="5" t="str">
        <f t="shared" si="2"/>
        <v>1</v>
      </c>
    </row>
    <row r="10" spans="1:11" ht="15.75" x14ac:dyDescent="0.25">
      <c r="A10" t="s">
        <v>8</v>
      </c>
      <c r="B10" s="2">
        <v>78</v>
      </c>
      <c r="C10" s="3">
        <f t="shared" si="3"/>
        <v>30</v>
      </c>
      <c r="D10" s="3">
        <v>80</v>
      </c>
      <c r="E10" s="3">
        <f t="shared" si="4"/>
        <v>170.859375</v>
      </c>
      <c r="F10" s="3">
        <f t="shared" si="5"/>
        <v>128</v>
      </c>
      <c r="G10" s="4">
        <f t="shared" si="6"/>
        <v>520</v>
      </c>
      <c r="H10" s="4">
        <f t="shared" si="1"/>
        <v>360</v>
      </c>
      <c r="I10" s="4">
        <f t="shared" si="1"/>
        <v>492.578125</v>
      </c>
      <c r="J10" s="4">
        <f t="shared" si="1"/>
        <v>255</v>
      </c>
      <c r="K10" s="5" t="str">
        <f t="shared" si="2"/>
        <v>1</v>
      </c>
    </row>
    <row r="11" spans="1:11" ht="15.75" x14ac:dyDescent="0.25">
      <c r="A11" t="s">
        <v>9</v>
      </c>
      <c r="B11" s="2">
        <v>79</v>
      </c>
      <c r="C11" s="3">
        <f t="shared" si="3"/>
        <v>20</v>
      </c>
      <c r="D11" s="3">
        <v>90</v>
      </c>
      <c r="E11" s="3">
        <f t="shared" si="4"/>
        <v>256.2890625</v>
      </c>
      <c r="F11" s="3">
        <f t="shared" si="5"/>
        <v>256</v>
      </c>
      <c r="G11" s="4">
        <f t="shared" si="6"/>
        <v>540</v>
      </c>
      <c r="H11" s="4">
        <f t="shared" si="1"/>
        <v>450</v>
      </c>
      <c r="I11" s="4">
        <f t="shared" si="1"/>
        <v>748.8671875</v>
      </c>
      <c r="J11" s="4">
        <f t="shared" si="1"/>
        <v>511</v>
      </c>
      <c r="K11" s="5" t="str">
        <f t="shared" si="2"/>
        <v>3</v>
      </c>
    </row>
    <row r="12" spans="1:11" ht="15.75" x14ac:dyDescent="0.25">
      <c r="A12" t="s">
        <v>10</v>
      </c>
      <c r="B12" s="2">
        <v>80</v>
      </c>
      <c r="C12" s="3">
        <f t="shared" si="3"/>
        <v>10</v>
      </c>
      <c r="D12" s="3">
        <v>100</v>
      </c>
      <c r="E12" s="3">
        <f t="shared" si="4"/>
        <v>384.43359375</v>
      </c>
      <c r="F12" s="3">
        <f t="shared" si="5"/>
        <v>512</v>
      </c>
      <c r="G12" s="4">
        <f t="shared" si="6"/>
        <v>550</v>
      </c>
      <c r="H12" s="4">
        <f t="shared" si="1"/>
        <v>550</v>
      </c>
      <c r="I12" s="4">
        <f t="shared" si="1"/>
        <v>1133.30078125</v>
      </c>
      <c r="J12" s="4">
        <f t="shared" si="1"/>
        <v>1023</v>
      </c>
      <c r="K12" s="5" t="str">
        <f t="shared" si="2"/>
        <v>3</v>
      </c>
    </row>
    <row r="13" spans="1:11" ht="15.75" x14ac:dyDescent="0.25">
      <c r="A13" t="s">
        <v>13</v>
      </c>
      <c r="B13" s="2">
        <v>81</v>
      </c>
      <c r="C13" s="3">
        <f t="shared" si="3"/>
        <v>0</v>
      </c>
      <c r="D13" s="3">
        <v>110</v>
      </c>
      <c r="E13" s="3">
        <f t="shared" si="4"/>
        <v>576.650390625</v>
      </c>
      <c r="F13" s="3">
        <f t="shared" si="5"/>
        <v>1024</v>
      </c>
      <c r="G13" s="4">
        <f t="shared" si="6"/>
        <v>550</v>
      </c>
      <c r="H13" s="4">
        <f t="shared" si="1"/>
        <v>660</v>
      </c>
      <c r="I13" s="4">
        <f t="shared" si="1"/>
        <v>1709.951171875</v>
      </c>
      <c r="J13" s="4">
        <f t="shared" si="1"/>
        <v>2047</v>
      </c>
      <c r="K13" s="5" t="str">
        <f t="shared" si="2"/>
        <v>4</v>
      </c>
    </row>
    <row r="14" spans="1:11" ht="15.75" x14ac:dyDescent="0.25">
      <c r="A14" t="s">
        <v>14</v>
      </c>
      <c r="B14" s="2">
        <v>82</v>
      </c>
      <c r="C14" s="3">
        <v>0</v>
      </c>
      <c r="D14" s="3">
        <v>120</v>
      </c>
      <c r="E14" s="3">
        <f t="shared" si="4"/>
        <v>864.9755859375</v>
      </c>
      <c r="F14" s="3">
        <f t="shared" si="5"/>
        <v>2048</v>
      </c>
      <c r="G14" s="4">
        <f t="shared" si="6"/>
        <v>550</v>
      </c>
      <c r="H14" s="4">
        <f t="shared" si="1"/>
        <v>780</v>
      </c>
      <c r="I14" s="4">
        <f t="shared" si="1"/>
        <v>2574.9267578125</v>
      </c>
      <c r="J14" s="4">
        <f t="shared" si="1"/>
        <v>4095</v>
      </c>
      <c r="K14" s="5" t="str">
        <f t="shared" si="2"/>
        <v>4</v>
      </c>
    </row>
    <row r="15" spans="1:11" ht="15.75" x14ac:dyDescent="0.25">
      <c r="A15" t="s">
        <v>15</v>
      </c>
      <c r="B15" s="2">
        <v>83</v>
      </c>
      <c r="C15" s="3">
        <v>0</v>
      </c>
      <c r="D15" s="3">
        <v>130</v>
      </c>
      <c r="E15" s="3">
        <f t="shared" si="4"/>
        <v>1297.46337890625</v>
      </c>
      <c r="F15" s="3">
        <f t="shared" si="5"/>
        <v>4096</v>
      </c>
      <c r="G15" s="4">
        <f t="shared" si="6"/>
        <v>550</v>
      </c>
      <c r="H15" s="4">
        <f t="shared" si="1"/>
        <v>910</v>
      </c>
      <c r="I15" s="4">
        <f t="shared" si="1"/>
        <v>3872.39013671875</v>
      </c>
      <c r="J15" s="4">
        <f t="shared" si="1"/>
        <v>8191</v>
      </c>
      <c r="K15" s="5" t="str">
        <f t="shared" si="2"/>
        <v>4</v>
      </c>
    </row>
    <row r="16" spans="1:11" ht="15.75" x14ac:dyDescent="0.25">
      <c r="A16" t="s">
        <v>16</v>
      </c>
      <c r="B16" s="2">
        <v>84</v>
      </c>
      <c r="C16" s="3">
        <v>0</v>
      </c>
      <c r="D16" s="3">
        <v>140</v>
      </c>
      <c r="E16" s="3">
        <f t="shared" si="4"/>
        <v>1946.195068359375</v>
      </c>
      <c r="F16" s="3">
        <f t="shared" si="5"/>
        <v>8192</v>
      </c>
      <c r="G16" s="4">
        <f t="shared" si="6"/>
        <v>550</v>
      </c>
      <c r="H16" s="4">
        <f t="shared" si="1"/>
        <v>1050</v>
      </c>
      <c r="I16" s="4">
        <f t="shared" si="1"/>
        <v>5818.585205078125</v>
      </c>
      <c r="J16" s="4">
        <f t="shared" si="1"/>
        <v>16383</v>
      </c>
      <c r="K16" s="5" t="str">
        <f t="shared" si="2"/>
        <v>4</v>
      </c>
    </row>
    <row r="17" spans="1:11" ht="15.75" x14ac:dyDescent="0.25">
      <c r="A17" t="s">
        <v>17</v>
      </c>
      <c r="B17" s="2">
        <v>85</v>
      </c>
      <c r="C17" s="3">
        <v>0</v>
      </c>
      <c r="D17" s="3">
        <v>150</v>
      </c>
      <c r="E17" s="3">
        <f t="shared" si="4"/>
        <v>2919.2926025390625</v>
      </c>
      <c r="F17" s="3">
        <f t="shared" si="5"/>
        <v>16384</v>
      </c>
      <c r="G17" s="4">
        <f t="shared" si="6"/>
        <v>550</v>
      </c>
      <c r="H17" s="4">
        <f t="shared" si="1"/>
        <v>1200</v>
      </c>
      <c r="I17" s="4">
        <f t="shared" si="1"/>
        <v>8737.8778076171875</v>
      </c>
      <c r="J17" s="4">
        <f t="shared" si="1"/>
        <v>32767</v>
      </c>
      <c r="K17" s="5" t="str">
        <f t="shared" si="2"/>
        <v>4</v>
      </c>
    </row>
    <row r="18" spans="1:11" ht="15.75" x14ac:dyDescent="0.25">
      <c r="A18" t="s">
        <v>18</v>
      </c>
      <c r="B18" s="2">
        <v>86</v>
      </c>
      <c r="C18" s="3">
        <v>0</v>
      </c>
      <c r="D18" s="3">
        <v>160</v>
      </c>
      <c r="E18" s="3">
        <f t="shared" si="4"/>
        <v>4378.9389038085937</v>
      </c>
      <c r="F18" s="3">
        <f t="shared" si="5"/>
        <v>32768</v>
      </c>
      <c r="G18" s="4">
        <f t="shared" si="6"/>
        <v>550</v>
      </c>
      <c r="H18" s="4">
        <f t="shared" si="1"/>
        <v>1360</v>
      </c>
      <c r="I18" s="4">
        <f t="shared" si="1"/>
        <v>13116.816711425781</v>
      </c>
      <c r="J18" s="4">
        <f t="shared" si="1"/>
        <v>65535</v>
      </c>
      <c r="K18" s="5" t="str">
        <f t="shared" si="2"/>
        <v>4</v>
      </c>
    </row>
    <row r="19" spans="1:11" ht="15.75" x14ac:dyDescent="0.25">
      <c r="A19" t="s">
        <v>19</v>
      </c>
      <c r="B19" s="2">
        <v>87</v>
      </c>
      <c r="C19" s="3">
        <v>0</v>
      </c>
      <c r="D19" s="3">
        <v>170</v>
      </c>
      <c r="E19" s="3">
        <f t="shared" si="4"/>
        <v>6568.4083557128906</v>
      </c>
      <c r="F19" s="3">
        <f t="shared" si="5"/>
        <v>65536</v>
      </c>
      <c r="G19" s="4">
        <f t="shared" si="6"/>
        <v>550</v>
      </c>
      <c r="H19" s="4">
        <f t="shared" si="1"/>
        <v>1530</v>
      </c>
      <c r="I19" s="4">
        <f t="shared" si="1"/>
        <v>19685.225067138672</v>
      </c>
      <c r="J19" s="4">
        <f t="shared" si="1"/>
        <v>131071</v>
      </c>
      <c r="K19" s="5" t="str">
        <f t="shared" si="2"/>
        <v>4</v>
      </c>
    </row>
    <row r="20" spans="1:11" ht="15.75" x14ac:dyDescent="0.25">
      <c r="A20" t="s">
        <v>20</v>
      </c>
      <c r="B20" s="2">
        <v>88</v>
      </c>
      <c r="C20" s="3">
        <v>0</v>
      </c>
      <c r="D20" s="3">
        <v>180</v>
      </c>
      <c r="E20" s="3">
        <f t="shared" si="4"/>
        <v>9852.6125335693359</v>
      </c>
      <c r="F20" s="3">
        <f t="shared" si="5"/>
        <v>131072</v>
      </c>
      <c r="G20" s="4">
        <f t="shared" si="6"/>
        <v>550</v>
      </c>
      <c r="H20" s="4">
        <f t="shared" ref="H20:H22" si="7">H19+D20</f>
        <v>1710</v>
      </c>
      <c r="I20" s="4">
        <f t="shared" ref="I20:I22" si="8">I19+E20</f>
        <v>29537.837600708008</v>
      </c>
      <c r="J20" s="4">
        <f t="shared" ref="J20:J22" si="9">J19+F20</f>
        <v>262143</v>
      </c>
      <c r="K20" s="5" t="str">
        <f t="shared" si="2"/>
        <v>4</v>
      </c>
    </row>
    <row r="21" spans="1:11" ht="15.75" x14ac:dyDescent="0.25">
      <c r="A21" t="s">
        <v>21</v>
      </c>
      <c r="B21" s="2">
        <v>89</v>
      </c>
      <c r="C21" s="3">
        <v>0</v>
      </c>
      <c r="D21" s="3">
        <v>190</v>
      </c>
      <c r="E21" s="3">
        <f t="shared" si="4"/>
        <v>14778.918800354004</v>
      </c>
      <c r="F21" s="3">
        <f t="shared" si="5"/>
        <v>262144</v>
      </c>
      <c r="G21" s="4">
        <f t="shared" si="6"/>
        <v>550</v>
      </c>
      <c r="H21" s="4">
        <f t="shared" si="7"/>
        <v>1900</v>
      </c>
      <c r="I21" s="4">
        <f t="shared" si="8"/>
        <v>44316.756401062012</v>
      </c>
      <c r="J21" s="4">
        <f t="shared" si="9"/>
        <v>524287</v>
      </c>
      <c r="K21" s="5" t="str">
        <f t="shared" si="2"/>
        <v>4</v>
      </c>
    </row>
    <row r="22" spans="1:11" ht="15.75" x14ac:dyDescent="0.25">
      <c r="A22" t="s">
        <v>22</v>
      </c>
      <c r="B22" s="2">
        <v>90</v>
      </c>
      <c r="C22" s="3">
        <v>0</v>
      </c>
      <c r="D22" s="3">
        <v>200</v>
      </c>
      <c r="E22" s="3">
        <f t="shared" si="4"/>
        <v>22168.378200531006</v>
      </c>
      <c r="F22" s="3">
        <f t="shared" si="5"/>
        <v>524288</v>
      </c>
      <c r="G22" s="4">
        <f t="shared" si="6"/>
        <v>550</v>
      </c>
      <c r="H22" s="4">
        <f t="shared" si="7"/>
        <v>2100</v>
      </c>
      <c r="I22" s="4">
        <f t="shared" si="8"/>
        <v>66485.134601593018</v>
      </c>
      <c r="J22" s="4">
        <f t="shared" si="9"/>
        <v>1048575</v>
      </c>
      <c r="K22" s="5" t="str">
        <f t="shared" si="2"/>
        <v>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Tranter</dc:creator>
  <cp:lastModifiedBy>John Tranter</cp:lastModifiedBy>
  <dcterms:created xsi:type="dcterms:W3CDTF">2012-03-26T08:34:24Z</dcterms:created>
  <dcterms:modified xsi:type="dcterms:W3CDTF">2012-03-26T08:55:39Z</dcterms:modified>
</cp:coreProperties>
</file>